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120" yWindow="-120" windowWidth="21840" windowHeight="13140"/>
  </bookViews>
  <sheets>
    <sheet name="schema offerta" sheetId="6" r:id="rId1"/>
  </sheets>
  <definedNames>
    <definedName name="_xlnm.Print_Area" localSheetId="0">'schema offerta'!$A$1:$AB$9</definedName>
  </definedNames>
  <calcPr calcId="125725"/>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O9" i="6"/>
  <c r="N9"/>
  <c r="M9"/>
  <c r="L9"/>
  <c r="K9"/>
  <c r="J9"/>
  <c r="I9"/>
  <c r="H9"/>
  <c r="G9"/>
  <c r="Q8"/>
  <c r="P8"/>
  <c r="Q7"/>
  <c r="P7"/>
  <c r="P6"/>
  <c r="Q6" s="1"/>
  <c r="P9" l="1"/>
  <c r="Q9"/>
</calcChain>
</file>

<file path=xl/sharedStrings.xml><?xml version="1.0" encoding="utf-8"?>
<sst xmlns="http://schemas.openxmlformats.org/spreadsheetml/2006/main" count="41" uniqueCount="40">
  <si>
    <t>SUB LOTTO</t>
  </si>
  <si>
    <t>Nome commerciale</t>
  </si>
  <si>
    <t>Codice prodotto</t>
  </si>
  <si>
    <t>CND</t>
  </si>
  <si>
    <t>RDM</t>
  </si>
  <si>
    <t xml:space="preserve">LOTTO </t>
  </si>
  <si>
    <t>DESCRIZIONE PRODOTTO</t>
  </si>
  <si>
    <t>U.M.</t>
  </si>
  <si>
    <t>BASE D'ASTA</t>
  </si>
  <si>
    <t>FABBISOGNO 
12 MESI
ASL SASSARI</t>
  </si>
  <si>
    <t>FABBISOGNO 12 MESI
ASL GALLURA</t>
  </si>
  <si>
    <t>FABBISOGNO 12 MESI
ASL NUORO</t>
  </si>
  <si>
    <t>FABBISOGNO 12 MESI
ASL OGLIASTRA</t>
  </si>
  <si>
    <t>FABBISOGNO 12 MESI
ASL ORISTANO</t>
  </si>
  <si>
    <t>FABBISOGNO 12 MESI
ASL MEDIO CAMPIDANO</t>
  </si>
  <si>
    <t>FABBISOGNO 12 MESI
ASL SULCIS</t>
  </si>
  <si>
    <t>FABBISOGNO 12 MESI
ASL CAGLIARI</t>
  </si>
  <si>
    <t>FABBISOGNO 12 MESI
AOU SAS</t>
  </si>
  <si>
    <t>FABBISOGNO 12 MESI
TOTALE</t>
  </si>
  <si>
    <t>IMPORTO COMPLESSIVO 12 MESI</t>
  </si>
  <si>
    <t>TOTALE</t>
  </si>
  <si>
    <t>SONDE GASTRO-INTESTINALI</t>
  </si>
  <si>
    <t>G020199</t>
  </si>
  <si>
    <t>Set per irrigazione intestinale completo composto da: 1 sacca di raccolta+ 2 sonde per il lavaggio intestinale di varie misure + 1 paio di laccetti + unità di controllo . Misure Adulto e Bambino</t>
  </si>
  <si>
    <t>SET</t>
  </si>
  <si>
    <t>Cateteri di ricambio, monouso, autolubrificati, con sacca dedicati al set. Misure adulto e Bambino</t>
  </si>
  <si>
    <t>Cateteri di ricambio, monouso, autolubrificati, dedicati al set. Misure adulto e Bambino</t>
  </si>
  <si>
    <t>PZ</t>
  </si>
  <si>
    <t>PROCEDURA APERTA PER L'AFFIDAMENTO IN MODALITÀ TELEMATICA SOPRA SOGLIA EUROPEA, DELLA FORNITURA DI SET PER IRRIGAZIONE INTESTINALE DESTINATA ALLE AZIENDE SANITARIE DELLA REGIONE SARDEGNA (ASL SASSARI, ASL GALLURA, ASL NUORO, ASL OGLIASTRA, ASL ORISTANO, ASL MEDIO CAMPIDANO, ASL CAGLIARI e AOU SASSARI) - DURATA 12 MESI - CUI: F03990570925202500008</t>
  </si>
  <si>
    <t>prezzo unitario offerto in €</t>
  </si>
  <si>
    <t>prezzo unitario offerto in lettere</t>
  </si>
  <si>
    <t>conf.to</t>
  </si>
  <si>
    <t>importo complessivo annuo offerto Regione Sardegna in €</t>
  </si>
  <si>
    <t>importo complessivo annuo offerto Regione Sardegna in lettere</t>
  </si>
  <si>
    <t>% di ribasso sul prezzo complessivo a base d'asta</t>
  </si>
  <si>
    <t>iva</t>
  </si>
  <si>
    <t xml:space="preserve">totale lotto </t>
  </si>
  <si>
    <t>€___________</t>
  </si>
  <si>
    <t>€______________</t>
  </si>
  <si>
    <t xml:space="preserve">CND </t>
  </si>
</sst>
</file>

<file path=xl/styles.xml><?xml version="1.0" encoding="utf-8"?>
<styleSheet xmlns="http://schemas.openxmlformats.org/spreadsheetml/2006/main">
  <numFmts count="3">
    <numFmt numFmtId="44" formatCode="_-* #,##0.00\ &quot;€&quot;_-;\-* #,##0.00\ &quot;€&quot;_-;_-* &quot;-&quot;??\ &quot;€&quot;_-;_-@_-"/>
    <numFmt numFmtId="164" formatCode="_-* #,##0.00&quot; €&quot;_-;\-* #,##0.00&quot; €&quot;_-;_-* \-??&quot; €&quot;_-;_-@_-"/>
    <numFmt numFmtId="165" formatCode="#,###"/>
  </numFmts>
  <fonts count="13">
    <font>
      <sz val="11"/>
      <color theme="1"/>
      <name val="Calibri"/>
      <family val="2"/>
      <scheme val="minor"/>
    </font>
    <font>
      <b/>
      <sz val="11"/>
      <color theme="1"/>
      <name val="Calibri"/>
      <family val="2"/>
      <scheme val="minor"/>
    </font>
    <font>
      <sz val="11"/>
      <color rgb="FF000000"/>
      <name val="Calibri"/>
      <family val="2"/>
      <charset val="1"/>
    </font>
    <font>
      <sz val="11"/>
      <color theme="1"/>
      <name val="Calibri"/>
      <family val="2"/>
      <scheme val="minor"/>
    </font>
    <font>
      <b/>
      <sz val="11"/>
      <name val="Calibri"/>
      <family val="2"/>
      <scheme val="minor"/>
    </font>
    <font>
      <sz val="10"/>
      <name val="Arial"/>
      <family val="2"/>
    </font>
    <font>
      <sz val="11"/>
      <color indexed="8"/>
      <name val="Calibri"/>
      <family val="2"/>
    </font>
    <font>
      <sz val="11"/>
      <color rgb="FF000000"/>
      <name val="Calibri"/>
      <family val="2"/>
      <scheme val="minor"/>
    </font>
    <font>
      <sz val="11"/>
      <name val="Calibri"/>
      <family val="2"/>
      <scheme val="minor"/>
    </font>
    <font>
      <b/>
      <sz val="11"/>
      <color indexed="8"/>
      <name val="Calibri"/>
      <family val="2"/>
      <scheme val="minor"/>
    </font>
    <font>
      <b/>
      <sz val="11"/>
      <color rgb="FF000000"/>
      <name val="Calibri"/>
      <family val="2"/>
      <scheme val="minor"/>
    </font>
    <font>
      <sz val="11"/>
      <color indexed="8"/>
      <name val="Calibri"/>
      <family val="2"/>
      <scheme val="minor"/>
    </font>
    <font>
      <b/>
      <i/>
      <sz val="11"/>
      <color rgb="FF000000"/>
      <name val="Calibri"/>
      <family val="2"/>
      <scheme val="minor"/>
    </font>
  </fonts>
  <fills count="9">
    <fill>
      <patternFill patternType="none"/>
    </fill>
    <fill>
      <patternFill patternType="gray125"/>
    </fill>
    <fill>
      <patternFill patternType="solid">
        <fgColor theme="0"/>
        <bgColor indexed="64"/>
      </patternFill>
    </fill>
    <fill>
      <patternFill patternType="solid">
        <fgColor rgb="FF92D050"/>
        <bgColor rgb="FFA6A6A6"/>
      </patternFill>
    </fill>
    <fill>
      <patternFill patternType="solid">
        <fgColor theme="0"/>
        <bgColor indexed="34"/>
      </patternFill>
    </fill>
    <fill>
      <patternFill patternType="solid">
        <fgColor rgb="FF00B0F0"/>
        <bgColor rgb="FFA6A6A6"/>
      </patternFill>
    </fill>
    <fill>
      <patternFill patternType="solid">
        <fgColor rgb="FFFFFF00"/>
        <bgColor rgb="FFA6A6A6"/>
      </patternFill>
    </fill>
    <fill>
      <patternFill patternType="solid">
        <fgColor theme="2" tint="-9.9978637043366805E-2"/>
        <bgColor indexed="64"/>
      </patternFill>
    </fill>
    <fill>
      <patternFill patternType="solid">
        <fgColor rgb="FFFFFF00"/>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diagonal/>
    </border>
  </borders>
  <cellStyleXfs count="7">
    <xf numFmtId="0" fontId="0" fillId="0" borderId="0"/>
    <xf numFmtId="164" fontId="2" fillId="0" borderId="0" applyBorder="0" applyProtection="0"/>
    <xf numFmtId="0" fontId="5" fillId="0" borderId="0"/>
    <xf numFmtId="0" fontId="6" fillId="0" borderId="0" applyBorder="0" applyProtection="0"/>
    <xf numFmtId="44" fontId="5" fillId="0" borderId="0" applyFill="0" applyBorder="0" applyAlignment="0" applyProtection="0"/>
    <xf numFmtId="0" fontId="7" fillId="0" borderId="0"/>
    <xf numFmtId="44" fontId="3" fillId="0" borderId="0" applyFont="0" applyFill="0" applyBorder="0" applyAlignment="0" applyProtection="0"/>
  </cellStyleXfs>
  <cellXfs count="45">
    <xf numFmtId="0" fontId="0" fillId="0" borderId="0" xfId="0"/>
    <xf numFmtId="0" fontId="4" fillId="2" borderId="0" xfId="2" applyFont="1" applyFill="1" applyAlignment="1">
      <alignment horizontal="left" vertical="center"/>
    </xf>
    <xf numFmtId="0" fontId="8" fillId="2" borderId="0" xfId="2" applyFont="1" applyFill="1"/>
    <xf numFmtId="0" fontId="8" fillId="2" borderId="0" xfId="2" applyFont="1" applyFill="1" applyAlignment="1">
      <alignment horizontal="left" vertical="center" wrapText="1"/>
    </xf>
    <xf numFmtId="0" fontId="8" fillId="2" borderId="0" xfId="2" applyFont="1" applyFill="1" applyAlignment="1">
      <alignment horizontal="left" vertical="center"/>
    </xf>
    <xf numFmtId="0" fontId="8" fillId="0" borderId="0" xfId="2" applyFont="1"/>
    <xf numFmtId="0" fontId="10" fillId="3" borderId="0" xfId="2" applyFont="1" applyFill="1" applyBorder="1" applyAlignment="1">
      <alignment horizontal="center" vertical="center" wrapText="1"/>
    </xf>
    <xf numFmtId="44" fontId="8" fillId="0" borderId="1" xfId="2" applyNumberFormat="1" applyFont="1" applyFill="1" applyBorder="1" applyAlignment="1">
      <alignment horizontal="center" vertical="center"/>
    </xf>
    <xf numFmtId="0" fontId="11" fillId="0" borderId="1" xfId="2" applyNumberFormat="1" applyFont="1" applyFill="1" applyBorder="1" applyAlignment="1">
      <alignment horizontal="center" vertical="center"/>
    </xf>
    <xf numFmtId="0" fontId="11" fillId="0" borderId="1" xfId="2" applyNumberFormat="1" applyFont="1" applyFill="1" applyBorder="1" applyAlignment="1">
      <alignment horizontal="left" vertical="center" wrapText="1"/>
    </xf>
    <xf numFmtId="0" fontId="11" fillId="0" borderId="1" xfId="2" applyFont="1" applyFill="1" applyBorder="1" applyAlignment="1">
      <alignment horizontal="center" vertical="center" wrapText="1"/>
    </xf>
    <xf numFmtId="44" fontId="8" fillId="0" borderId="1" xfId="4" applyFont="1" applyFill="1" applyBorder="1" applyAlignment="1">
      <alignment horizontal="center" vertical="center"/>
    </xf>
    <xf numFmtId="1" fontId="11" fillId="4" borderId="1" xfId="3" applyNumberFormat="1" applyFont="1" applyFill="1" applyBorder="1" applyAlignment="1" applyProtection="1">
      <alignment horizontal="center" vertical="center" wrapText="1"/>
    </xf>
    <xf numFmtId="3" fontId="11" fillId="4" borderId="1" xfId="3" applyNumberFormat="1" applyFont="1" applyFill="1" applyBorder="1" applyAlignment="1" applyProtection="1">
      <alignment horizontal="center" vertical="center" wrapText="1"/>
    </xf>
    <xf numFmtId="165" fontId="11" fillId="0" borderId="1" xfId="2" applyNumberFormat="1" applyFont="1" applyFill="1" applyBorder="1" applyAlignment="1">
      <alignment horizontal="center" vertical="center"/>
    </xf>
    <xf numFmtId="3" fontId="11" fillId="0" borderId="1" xfId="3" applyNumberFormat="1" applyFont="1" applyFill="1" applyBorder="1" applyAlignment="1" applyProtection="1">
      <alignment horizontal="center" vertical="center" wrapText="1"/>
    </xf>
    <xf numFmtId="0" fontId="9" fillId="2" borderId="3" xfId="2" applyNumberFormat="1" applyFont="1" applyFill="1" applyBorder="1" applyAlignment="1">
      <alignment horizontal="center" vertical="center" wrapText="1"/>
    </xf>
    <xf numFmtId="0" fontId="9" fillId="2" borderId="3" xfId="3" applyNumberFormat="1" applyFont="1" applyFill="1" applyBorder="1" applyAlignment="1" applyProtection="1">
      <alignment horizontal="center" vertical="center" wrapText="1"/>
    </xf>
    <xf numFmtId="44" fontId="4" fillId="0" borderId="3" xfId="4" applyFont="1" applyFill="1" applyBorder="1" applyAlignment="1">
      <alignment horizontal="center" vertical="center" wrapText="1"/>
    </xf>
    <xf numFmtId="0" fontId="10" fillId="3" borderId="3" xfId="2" applyFont="1" applyFill="1" applyBorder="1" applyAlignment="1">
      <alignment horizontal="center" vertical="center" wrapText="1"/>
    </xf>
    <xf numFmtId="0" fontId="10" fillId="5" borderId="3" xfId="2" applyFont="1" applyFill="1" applyBorder="1" applyAlignment="1">
      <alignment horizontal="center" vertical="center" wrapText="1"/>
    </xf>
    <xf numFmtId="0" fontId="12" fillId="6" borderId="3" xfId="2" applyFont="1" applyFill="1" applyBorder="1" applyAlignment="1">
      <alignment horizontal="center" vertical="center" wrapText="1"/>
    </xf>
    <xf numFmtId="0" fontId="11" fillId="0" borderId="2" xfId="2" applyNumberFormat="1" applyFont="1" applyFill="1" applyBorder="1" applyAlignment="1">
      <alignment horizontal="center" vertical="center"/>
    </xf>
    <xf numFmtId="0" fontId="11" fillId="0" borderId="2" xfId="2" applyNumberFormat="1" applyFont="1" applyFill="1" applyBorder="1" applyAlignment="1">
      <alignment horizontal="left" vertical="center" wrapText="1"/>
    </xf>
    <xf numFmtId="0" fontId="11" fillId="0" borderId="2" xfId="2" applyFont="1" applyFill="1" applyBorder="1" applyAlignment="1">
      <alignment horizontal="center" vertical="center" wrapText="1"/>
    </xf>
    <xf numFmtId="44" fontId="8" fillId="0" borderId="2" xfId="4" applyFont="1" applyFill="1" applyBorder="1" applyAlignment="1">
      <alignment horizontal="center" vertical="center"/>
    </xf>
    <xf numFmtId="1" fontId="11" fillId="4" borderId="2" xfId="3" applyNumberFormat="1" applyFont="1" applyFill="1" applyBorder="1" applyAlignment="1" applyProtection="1">
      <alignment horizontal="center" vertical="center" wrapText="1"/>
    </xf>
    <xf numFmtId="3" fontId="11" fillId="4" borderId="2" xfId="3" applyNumberFormat="1" applyFont="1" applyFill="1" applyBorder="1" applyAlignment="1" applyProtection="1">
      <alignment horizontal="center" vertical="center" wrapText="1"/>
    </xf>
    <xf numFmtId="44" fontId="8" fillId="0" borderId="2" xfId="2" applyNumberFormat="1" applyFont="1" applyFill="1" applyBorder="1" applyAlignment="1">
      <alignment horizontal="center" vertical="center"/>
    </xf>
    <xf numFmtId="44" fontId="8" fillId="0" borderId="0" xfId="2" applyNumberFormat="1" applyFont="1" applyFill="1" applyBorder="1" applyAlignment="1">
      <alignment horizontal="center" vertical="center"/>
    </xf>
    <xf numFmtId="165" fontId="9" fillId="7" borderId="1" xfId="2" applyNumberFormat="1" applyFont="1" applyFill="1" applyBorder="1" applyAlignment="1">
      <alignment horizontal="center" vertical="center"/>
    </xf>
    <xf numFmtId="0" fontId="9" fillId="7" borderId="1" xfId="2" applyNumberFormat="1" applyFont="1" applyFill="1" applyBorder="1" applyAlignment="1">
      <alignment horizontal="center" vertical="center"/>
    </xf>
    <xf numFmtId="44" fontId="4" fillId="7" borderId="1" xfId="2" applyNumberFormat="1" applyFont="1" applyFill="1" applyBorder="1" applyAlignment="1">
      <alignment horizontal="center" vertical="center"/>
    </xf>
    <xf numFmtId="1" fontId="9" fillId="4" borderId="1" xfId="3" applyNumberFormat="1" applyFont="1" applyFill="1" applyBorder="1" applyAlignment="1" applyProtection="1">
      <alignment horizontal="center" vertical="center" wrapText="1"/>
    </xf>
    <xf numFmtId="3" fontId="9" fillId="0" borderId="1" xfId="3" applyNumberFormat="1" applyFont="1" applyFill="1" applyBorder="1" applyAlignment="1" applyProtection="1">
      <alignment horizontal="center" vertical="center" wrapText="1"/>
    </xf>
    <xf numFmtId="44" fontId="4" fillId="8" borderId="1" xfId="2" applyNumberFormat="1" applyFont="1" applyFill="1" applyBorder="1" applyAlignment="1">
      <alignment horizontal="center" vertical="center"/>
    </xf>
    <xf numFmtId="0" fontId="4" fillId="0" borderId="1" xfId="2" applyFont="1" applyBorder="1"/>
    <xf numFmtId="0" fontId="8" fillId="0" borderId="1" xfId="2" applyFont="1" applyBorder="1"/>
    <xf numFmtId="0" fontId="4" fillId="0" borderId="1" xfId="2" applyFont="1" applyBorder="1" applyAlignment="1">
      <alignment horizontal="center" vertical="center"/>
    </xf>
    <xf numFmtId="0" fontId="0" fillId="0" borderId="1" xfId="0" applyBorder="1" applyAlignment="1">
      <alignment horizontal="center" vertical="center"/>
    </xf>
    <xf numFmtId="0" fontId="4" fillId="2" borderId="4" xfId="2" applyFont="1" applyFill="1" applyBorder="1" applyAlignment="1">
      <alignment horizontal="left" vertical="center"/>
    </xf>
    <xf numFmtId="0" fontId="1" fillId="0" borderId="4" xfId="0" applyFont="1" applyBorder="1" applyAlignment="1">
      <alignment vertical="center"/>
    </xf>
    <xf numFmtId="0" fontId="1" fillId="0" borderId="5" xfId="0" applyFont="1" applyBorder="1" applyAlignment="1">
      <alignment vertical="center"/>
    </xf>
    <xf numFmtId="0" fontId="4" fillId="2" borderId="1" xfId="2" applyFont="1" applyFill="1" applyBorder="1" applyAlignment="1">
      <alignment horizontal="left" vertical="center" wrapText="1"/>
    </xf>
    <xf numFmtId="0" fontId="4" fillId="2" borderId="1" xfId="2" applyFont="1" applyFill="1" applyBorder="1" applyAlignment="1">
      <alignment horizontal="left" vertical="center"/>
    </xf>
  </cellXfs>
  <cellStyles count="7">
    <cellStyle name="Excel Built-in Normal" xfId="3"/>
    <cellStyle name="Normale" xfId="0" builtinId="0"/>
    <cellStyle name="Normale 2" xfId="2"/>
    <cellStyle name="Normale 2 2" xfId="5"/>
    <cellStyle name="Valuta 2" xfId="1"/>
    <cellStyle name="Valuta 2 2" xfId="4"/>
    <cellStyle name="Valuta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B9"/>
  <sheetViews>
    <sheetView showGridLines="0" tabSelected="1" topLeftCell="F1" zoomScaleNormal="100" workbookViewId="0">
      <selection activeCell="Q6" sqref="Q6"/>
    </sheetView>
  </sheetViews>
  <sheetFormatPr defaultRowHeight="57.75" customHeight="1"/>
  <cols>
    <col min="1" max="1" width="14.5703125" style="5" customWidth="1"/>
    <col min="2" max="2" width="8.42578125" style="5" customWidth="1"/>
    <col min="3" max="3" width="11" style="5" bestFit="1" customWidth="1"/>
    <col min="4" max="4" width="56.85546875" style="5" customWidth="1"/>
    <col min="5" max="5" width="7" style="5" bestFit="1" customWidth="1"/>
    <col min="6" max="6" width="12.5703125" style="5" customWidth="1"/>
    <col min="7" max="7" width="14" style="5" customWidth="1"/>
    <col min="8" max="8" width="13" style="5" customWidth="1"/>
    <col min="9" max="9" width="14.140625" style="5" customWidth="1"/>
    <col min="10" max="11" width="13.140625" style="5" customWidth="1"/>
    <col min="12" max="12" width="16.5703125" style="5" customWidth="1"/>
    <col min="13" max="13" width="13.5703125" style="5" customWidth="1"/>
    <col min="14" max="14" width="13.28515625" style="5" customWidth="1"/>
    <col min="15" max="15" width="14.140625" style="5" customWidth="1"/>
    <col min="16" max="16" width="13.28515625" style="5" customWidth="1"/>
    <col min="17" max="17" width="17.5703125" style="5" customWidth="1"/>
    <col min="18" max="18" width="14.42578125" style="5" customWidth="1"/>
    <col min="19" max="21" width="9.140625" style="5"/>
    <col min="22" max="22" width="13.85546875" style="5" customWidth="1"/>
    <col min="23" max="23" width="12.5703125" style="5" customWidth="1"/>
    <col min="24" max="24" width="14.42578125" style="5" customWidth="1"/>
    <col min="25" max="25" width="18.42578125" style="5" customWidth="1"/>
    <col min="26" max="26" width="20.5703125" style="5" customWidth="1"/>
    <col min="27" max="16384" width="9.140625" style="5"/>
  </cols>
  <sheetData>
    <row r="1" spans="1:28" s="2" customFormat="1" ht="43.5" customHeight="1">
      <c r="A1" s="43" t="s">
        <v>28</v>
      </c>
      <c r="B1" s="44"/>
      <c r="C1" s="44"/>
      <c r="D1" s="44"/>
      <c r="E1" s="44"/>
      <c r="F1" s="44"/>
      <c r="G1" s="44"/>
      <c r="H1" s="44"/>
      <c r="I1" s="44"/>
      <c r="J1" s="44"/>
      <c r="K1" s="44"/>
      <c r="L1" s="44"/>
      <c r="M1" s="44"/>
      <c r="N1" s="44"/>
      <c r="O1" s="44"/>
      <c r="P1" s="44"/>
      <c r="Q1" s="1"/>
    </row>
    <row r="2" spans="1:28" s="2" customFormat="1" ht="18" hidden="1" customHeight="1">
      <c r="A2" s="3"/>
      <c r="B2" s="4"/>
      <c r="C2" s="4"/>
      <c r="D2" s="4"/>
      <c r="E2" s="4"/>
      <c r="F2" s="4"/>
      <c r="G2" s="4"/>
      <c r="H2" s="4"/>
      <c r="I2" s="4"/>
      <c r="J2" s="4"/>
      <c r="K2" s="4"/>
      <c r="L2" s="4"/>
      <c r="M2" s="4"/>
      <c r="N2" s="4"/>
      <c r="O2" s="4"/>
      <c r="P2" s="4"/>
      <c r="Q2" s="4"/>
    </row>
    <row r="3" spans="1:28" ht="57.75" hidden="1" customHeight="1"/>
    <row r="4" spans="1:28" ht="65.25" customHeight="1">
      <c r="A4" s="16" t="s">
        <v>39</v>
      </c>
      <c r="B4" s="16" t="s">
        <v>5</v>
      </c>
      <c r="C4" s="16" t="s">
        <v>0</v>
      </c>
      <c r="D4" s="17" t="s">
        <v>6</v>
      </c>
      <c r="E4" s="17" t="s">
        <v>7</v>
      </c>
      <c r="F4" s="18" t="s">
        <v>8</v>
      </c>
      <c r="G4" s="19" t="s">
        <v>9</v>
      </c>
      <c r="H4" s="19" t="s">
        <v>10</v>
      </c>
      <c r="I4" s="19" t="s">
        <v>11</v>
      </c>
      <c r="J4" s="19" t="s">
        <v>12</v>
      </c>
      <c r="K4" s="19" t="s">
        <v>13</v>
      </c>
      <c r="L4" s="19" t="s">
        <v>14</v>
      </c>
      <c r="M4" s="19" t="s">
        <v>15</v>
      </c>
      <c r="N4" s="19" t="s">
        <v>16</v>
      </c>
      <c r="O4" s="19" t="s">
        <v>17</v>
      </c>
      <c r="P4" s="19" t="s">
        <v>18</v>
      </c>
      <c r="Q4" s="6" t="s">
        <v>19</v>
      </c>
      <c r="R4" s="20" t="s">
        <v>1</v>
      </c>
      <c r="S4" s="20" t="s">
        <v>2</v>
      </c>
      <c r="T4" s="20" t="s">
        <v>3</v>
      </c>
      <c r="U4" s="20" t="s">
        <v>4</v>
      </c>
      <c r="V4" s="20" t="s">
        <v>31</v>
      </c>
      <c r="W4" s="21" t="s">
        <v>29</v>
      </c>
      <c r="X4" s="21" t="s">
        <v>30</v>
      </c>
      <c r="Y4" s="21" t="s">
        <v>32</v>
      </c>
      <c r="Z4" s="21" t="s">
        <v>33</v>
      </c>
      <c r="AA4" s="21" t="s">
        <v>34</v>
      </c>
      <c r="AB4" s="21" t="s">
        <v>35</v>
      </c>
    </row>
    <row r="5" spans="1:28" s="29" customFormat="1" ht="38.25" customHeight="1">
      <c r="A5" s="30" t="s">
        <v>22</v>
      </c>
      <c r="B5" s="31">
        <v>1</v>
      </c>
      <c r="C5" s="32"/>
      <c r="D5" s="32" t="s">
        <v>21</v>
      </c>
      <c r="E5" s="32"/>
      <c r="F5" s="32"/>
      <c r="G5" s="32"/>
      <c r="H5" s="32"/>
      <c r="I5" s="32"/>
      <c r="J5" s="32"/>
      <c r="K5" s="32"/>
      <c r="L5" s="32"/>
      <c r="M5" s="32"/>
      <c r="N5" s="32"/>
      <c r="O5" s="32"/>
      <c r="P5" s="32"/>
      <c r="Q5" s="32"/>
      <c r="R5" s="32"/>
      <c r="S5" s="32"/>
      <c r="T5" s="32"/>
      <c r="U5" s="32"/>
      <c r="V5" s="32"/>
      <c r="W5" s="32"/>
      <c r="X5" s="32"/>
      <c r="Y5" s="32"/>
      <c r="Z5" s="32"/>
      <c r="AA5" s="32"/>
      <c r="AB5" s="32"/>
    </row>
    <row r="6" spans="1:28" ht="57.75" customHeight="1">
      <c r="B6" s="22"/>
      <c r="C6" s="22">
        <v>1</v>
      </c>
      <c r="D6" s="23" t="s">
        <v>23</v>
      </c>
      <c r="E6" s="24" t="s">
        <v>24</v>
      </c>
      <c r="F6" s="25">
        <v>90</v>
      </c>
      <c r="G6" s="26">
        <v>65</v>
      </c>
      <c r="H6" s="26">
        <v>30</v>
      </c>
      <c r="I6" s="26">
        <v>37.5</v>
      </c>
      <c r="J6" s="26">
        <v>3</v>
      </c>
      <c r="K6" s="26">
        <v>25</v>
      </c>
      <c r="L6" s="26">
        <v>40</v>
      </c>
      <c r="M6" s="26">
        <v>40</v>
      </c>
      <c r="N6" s="26">
        <v>270</v>
      </c>
      <c r="O6" s="26">
        <v>15</v>
      </c>
      <c r="P6" s="27">
        <f>SUM(G6:O6)</f>
        <v>525.5</v>
      </c>
      <c r="Q6" s="28">
        <f>P6*F6</f>
        <v>47295</v>
      </c>
      <c r="R6" s="28"/>
      <c r="S6" s="28"/>
      <c r="T6" s="28"/>
      <c r="U6" s="28"/>
      <c r="V6" s="28"/>
      <c r="W6" s="28"/>
      <c r="X6" s="28"/>
      <c r="Y6" s="28"/>
      <c r="Z6" s="28"/>
      <c r="AA6" s="28"/>
      <c r="AB6" s="28"/>
    </row>
    <row r="7" spans="1:28" ht="45" customHeight="1">
      <c r="A7" s="14"/>
      <c r="B7" s="8"/>
      <c r="C7" s="8">
        <v>2</v>
      </c>
      <c r="D7" s="9" t="s">
        <v>25</v>
      </c>
      <c r="E7" s="10" t="s">
        <v>24</v>
      </c>
      <c r="F7" s="11">
        <v>190</v>
      </c>
      <c r="G7" s="12">
        <v>375</v>
      </c>
      <c r="H7" s="12">
        <v>150</v>
      </c>
      <c r="I7" s="12">
        <v>225</v>
      </c>
      <c r="J7" s="12">
        <v>1.5</v>
      </c>
      <c r="K7" s="12">
        <v>120</v>
      </c>
      <c r="L7" s="12">
        <v>250</v>
      </c>
      <c r="M7" s="12">
        <v>75</v>
      </c>
      <c r="N7" s="12">
        <v>1750</v>
      </c>
      <c r="O7" s="12">
        <v>10</v>
      </c>
      <c r="P7" s="13">
        <f>SUM(G7:O7)</f>
        <v>2956.5</v>
      </c>
      <c r="Q7" s="7">
        <f t="shared" ref="Q7:Q8" si="0">P7*F7</f>
        <v>561735</v>
      </c>
      <c r="R7" s="7"/>
      <c r="S7" s="7"/>
      <c r="T7" s="7"/>
      <c r="U7" s="7"/>
      <c r="V7" s="7"/>
      <c r="W7" s="7"/>
      <c r="X7" s="7"/>
      <c r="Y7" s="7"/>
      <c r="Z7" s="28"/>
      <c r="AA7" s="28"/>
      <c r="AB7" s="28"/>
    </row>
    <row r="8" spans="1:28" ht="52.5" customHeight="1">
      <c r="A8" s="14"/>
      <c r="B8" s="8"/>
      <c r="C8" s="8">
        <v>3</v>
      </c>
      <c r="D8" s="9" t="s">
        <v>26</v>
      </c>
      <c r="E8" s="10" t="s">
        <v>27</v>
      </c>
      <c r="F8" s="11">
        <v>11</v>
      </c>
      <c r="G8" s="12">
        <v>275</v>
      </c>
      <c r="H8" s="12">
        <v>1000</v>
      </c>
      <c r="I8" s="12">
        <v>562.5</v>
      </c>
      <c r="J8" s="12">
        <v>3</v>
      </c>
      <c r="K8" s="12">
        <v>200</v>
      </c>
      <c r="L8" s="12">
        <v>1250</v>
      </c>
      <c r="M8" s="12">
        <v>53</v>
      </c>
      <c r="N8" s="12">
        <v>675</v>
      </c>
      <c r="O8" s="12">
        <v>10</v>
      </c>
      <c r="P8" s="15">
        <f>SUM(G8:O8)</f>
        <v>4028.5</v>
      </c>
      <c r="Q8" s="7">
        <f t="shared" si="0"/>
        <v>44313.5</v>
      </c>
      <c r="R8" s="7"/>
      <c r="S8" s="7"/>
      <c r="T8" s="7"/>
      <c r="U8" s="7"/>
      <c r="V8" s="7"/>
      <c r="W8" s="7"/>
      <c r="X8" s="7"/>
      <c r="Y8" s="7"/>
      <c r="Z8" s="28"/>
      <c r="AA8" s="28"/>
      <c r="AB8" s="28"/>
    </row>
    <row r="9" spans="1:28" ht="35.25" customHeight="1">
      <c r="A9" s="2"/>
      <c r="B9" s="2"/>
      <c r="C9" s="2"/>
      <c r="D9" s="40" t="s">
        <v>20</v>
      </c>
      <c r="E9" s="41"/>
      <c r="F9" s="42"/>
      <c r="G9" s="33">
        <f t="shared" ref="G9:P9" si="1">SUM(G6:G8)</f>
        <v>715</v>
      </c>
      <c r="H9" s="33">
        <f t="shared" si="1"/>
        <v>1180</v>
      </c>
      <c r="I9" s="33">
        <f t="shared" si="1"/>
        <v>825</v>
      </c>
      <c r="J9" s="33">
        <f t="shared" si="1"/>
        <v>7.5</v>
      </c>
      <c r="K9" s="33">
        <f t="shared" si="1"/>
        <v>345</v>
      </c>
      <c r="L9" s="33">
        <f t="shared" si="1"/>
        <v>1540</v>
      </c>
      <c r="M9" s="33">
        <f t="shared" si="1"/>
        <v>168</v>
      </c>
      <c r="N9" s="33">
        <f t="shared" si="1"/>
        <v>2695</v>
      </c>
      <c r="O9" s="33">
        <f t="shared" si="1"/>
        <v>35</v>
      </c>
      <c r="P9" s="34">
        <f t="shared" si="1"/>
        <v>7510.5</v>
      </c>
      <c r="Q9" s="35">
        <f>Q6+Q7+Q8</f>
        <v>653343.5</v>
      </c>
      <c r="R9" s="38" t="s">
        <v>36</v>
      </c>
      <c r="S9" s="39"/>
      <c r="T9" s="39"/>
      <c r="U9" s="39"/>
      <c r="V9" s="39"/>
      <c r="W9" s="39"/>
      <c r="X9" s="39"/>
      <c r="Y9" s="36" t="s">
        <v>37</v>
      </c>
      <c r="Z9" s="36" t="s">
        <v>38</v>
      </c>
      <c r="AA9" s="37"/>
      <c r="AB9" s="37"/>
    </row>
  </sheetData>
  <mergeCells count="3">
    <mergeCell ref="R9:X9"/>
    <mergeCell ref="D9:F9"/>
    <mergeCell ref="A1:P1"/>
  </mergeCells>
  <pageMargins left="0.70866141732283472" right="0.70866141732283472" top="0.74803149606299213" bottom="0.74803149606299213" header="0.31496062992125984" footer="0.31496062992125984"/>
  <pageSetup paperSize="8" scale="47"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schema offerta</vt:lpstr>
      <vt:lpstr>'schema offerta'!Area_stampa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carla meloni</dc:creator>
  <cp:lastModifiedBy>851793casti</cp:lastModifiedBy>
  <cp:lastPrinted>2025-11-24T10:14:10Z</cp:lastPrinted>
  <dcterms:created xsi:type="dcterms:W3CDTF">2021-02-18T11:08:17Z</dcterms:created>
  <dcterms:modified xsi:type="dcterms:W3CDTF">2025-11-24T15:16:10Z</dcterms:modified>
</cp:coreProperties>
</file>